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8945" windowHeight="11880"/>
  </bookViews>
  <sheets>
    <sheet name="Задание 1" sheetId="1" r:id="rId1"/>
    <sheet name="Задание 2" sheetId="2" r:id="rId2"/>
    <sheet name="Задание 3" sheetId="3" r:id="rId3"/>
    <sheet name="Задание 4" sheetId="4" r:id="rId4"/>
    <sheet name="Задание 5" sheetId="5" r:id="rId5"/>
    <sheet name="Задание 6" sheetId="6" r:id="rId6"/>
    <sheet name="Задание 7" sheetId="7" r:id="rId7"/>
  </sheets>
  <calcPr calcId="124519"/>
</workbook>
</file>

<file path=xl/calcChain.xml><?xml version="1.0" encoding="utf-8"?>
<calcChain xmlns="http://schemas.openxmlformats.org/spreadsheetml/2006/main">
  <c r="I25" i="4"/>
  <c r="I24"/>
  <c r="I21"/>
  <c r="I20"/>
  <c r="I19"/>
  <c r="I22"/>
  <c r="I23"/>
  <c r="I18"/>
  <c r="D19" i="7"/>
  <c r="D18"/>
  <c r="D17"/>
  <c r="D16"/>
  <c r="D15"/>
  <c r="D14"/>
  <c r="D13"/>
  <c r="G10" i="5"/>
  <c r="F10"/>
  <c r="H9"/>
  <c r="H8"/>
  <c r="H7"/>
  <c r="H6"/>
  <c r="H5"/>
  <c r="H4"/>
  <c r="H3"/>
  <c r="H10" s="1"/>
  <c r="D25" i="4"/>
  <c r="C25"/>
  <c r="E24"/>
  <c r="E23"/>
  <c r="E22"/>
  <c r="E21"/>
  <c r="E20"/>
  <c r="E19"/>
  <c r="E18"/>
  <c r="E25" s="1"/>
  <c r="G24" i="3"/>
  <c r="F24"/>
  <c r="H23"/>
  <c r="H22"/>
  <c r="H21"/>
  <c r="H20"/>
  <c r="H19"/>
  <c r="H18"/>
  <c r="H17"/>
  <c r="H24" s="1"/>
  <c r="I31" i="2"/>
  <c r="I30"/>
  <c r="I29"/>
  <c r="I28"/>
  <c r="I27"/>
  <c r="I26"/>
  <c r="I25"/>
  <c r="I24"/>
  <c r="I23"/>
  <c r="I22"/>
  <c r="C21" i="1"/>
  <c r="C23"/>
  <c r="C22"/>
  <c r="C20"/>
  <c r="C19"/>
  <c r="C18"/>
  <c r="C17"/>
  <c r="C16"/>
  <c r="C15"/>
  <c r="C14"/>
</calcChain>
</file>

<file path=xl/sharedStrings.xml><?xml version="1.0" encoding="utf-8"?>
<sst xmlns="http://schemas.openxmlformats.org/spreadsheetml/2006/main" count="89" uniqueCount="77">
  <si>
    <t>Меню</t>
  </si>
  <si>
    <t>Панель инструментов</t>
  </si>
  <si>
    <t>Строка формул</t>
  </si>
  <si>
    <t>Имена столбцов</t>
  </si>
  <si>
    <t>Полосы прокрутки</t>
  </si>
  <si>
    <t>Адрес активной ячейки</t>
  </si>
  <si>
    <t>Активная ячейка</t>
  </si>
  <si>
    <t>Номера строк</t>
  </si>
  <si>
    <t>Ярлыки листов</t>
  </si>
  <si>
    <t>Рабочая таблица</t>
  </si>
  <si>
    <t>Начисление стипендии</t>
  </si>
  <si>
    <t>Фамилия студента</t>
  </si>
  <si>
    <t>Экзамены</t>
  </si>
  <si>
    <t>Стипендия</t>
  </si>
  <si>
    <t>Высшая математика</t>
  </si>
  <si>
    <t>Информатика</t>
  </si>
  <si>
    <t>Социология</t>
  </si>
  <si>
    <t>Право</t>
  </si>
  <si>
    <t>Андреев Александр</t>
  </si>
  <si>
    <t>Басова Ирина</t>
  </si>
  <si>
    <t>Жуков Станислав</t>
  </si>
  <si>
    <t>Иванова Светлана</t>
  </si>
  <si>
    <t>Морозова Елена</t>
  </si>
  <si>
    <t>Петров Николай</t>
  </si>
  <si>
    <t>Попова Мария</t>
  </si>
  <si>
    <t>Сидоров Николай</t>
  </si>
  <si>
    <t>Фомин Илья</t>
  </si>
  <si>
    <t>Яшин Сергей</t>
  </si>
  <si>
    <t>№ п/п</t>
  </si>
  <si>
    <t>Клавиши</t>
  </si>
  <si>
    <t>Назначение</t>
  </si>
  <si>
    <t>←, ↑, →, ↓</t>
  </si>
  <si>
    <t>Home</t>
  </si>
  <si>
    <t>Ctrl + Home</t>
  </si>
  <si>
    <t>Ctrl + End</t>
  </si>
  <si>
    <t>Перемещение к следующей (в указанном направлении ячейке)</t>
  </si>
  <si>
    <t>Перемещение в начало строки</t>
  </si>
  <si>
    <t>Перемещение к ячейке А1 таблицы</t>
  </si>
  <si>
    <t>Перемещение к ячейке, стоящей га пересечении последней строки и последнего столбца заполненной части таблицы</t>
  </si>
  <si>
    <t>Выделяемый объект</t>
  </si>
  <si>
    <t>Действие</t>
  </si>
  <si>
    <t>Ячейка</t>
  </si>
  <si>
    <t>Строка</t>
  </si>
  <si>
    <t>Столбец</t>
  </si>
  <si>
    <t>Несколько строк</t>
  </si>
  <si>
    <t>Несколько столбцов</t>
  </si>
  <si>
    <t>Диапазон ячеек</t>
  </si>
  <si>
    <t>Вся таблица</t>
  </si>
  <si>
    <t>Щелчок по ячейке</t>
  </si>
  <si>
    <t>Щелчок по номкру строки</t>
  </si>
  <si>
    <t>Щелчок по имени столбца</t>
  </si>
  <si>
    <t>Протаскивание указателя мыши по номерам выделяемых строк</t>
  </si>
  <si>
    <t>Протаскивание указателя мыши по именам выделяемых столбцов</t>
  </si>
  <si>
    <t>Протаскивание указателя мыши от верхней левой до нижней правой ячеек диапазона</t>
  </si>
  <si>
    <t>Щелчок по кнопку выделения таблицы (на пересечении строки с именами столбцов и столбца с номерами строк)</t>
  </si>
  <si>
    <t>Номер хозяйства</t>
  </si>
  <si>
    <t>Средняя яйценоскость, штук в год</t>
  </si>
  <si>
    <t>Кол-во несушек в группе, тыс. гол.</t>
  </si>
  <si>
    <t>Валовой сбор яиц, тыс. штук</t>
  </si>
  <si>
    <t>Итого:</t>
  </si>
  <si>
    <t>Адрес ячейки</t>
  </si>
  <si>
    <t xml:space="preserve">Содержимое: 1 - число, 2 - текст, 3 - формула </t>
  </si>
  <si>
    <t>B17</t>
  </si>
  <si>
    <t>B25</t>
  </si>
  <si>
    <t>E17</t>
  </si>
  <si>
    <t>C18:C23</t>
  </si>
  <si>
    <t>C25</t>
  </si>
  <si>
    <t>E21</t>
  </si>
  <si>
    <t>D25</t>
  </si>
  <si>
    <t>E18:E25</t>
  </si>
  <si>
    <t>Результат</t>
  </si>
  <si>
    <t>Электронные таблицы</t>
  </si>
  <si>
    <t>Microsoft Excel 2007</t>
  </si>
  <si>
    <t>Рабочая область</t>
  </si>
  <si>
    <t>Жизнь стоит того, чтобы один раз родиться. (В. сумбатов)</t>
  </si>
  <si>
    <t>Цвет выделенного диапазона ячеек</t>
  </si>
  <si>
    <t xml:space="preserve">Диапазон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</si>
</sst>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28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/>
      <diagonal/>
    </border>
    <border>
      <left/>
      <right style="medium">
        <color theme="9" tint="-0.249977111117893"/>
      </right>
      <top/>
      <bottom/>
      <diagonal/>
    </border>
    <border>
      <left style="medium">
        <color theme="9" tint="-0.249977111117893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 style="thin">
        <color indexed="64"/>
      </right>
      <top/>
      <bottom style="medium">
        <color theme="9" tint="-0.249977111117893"/>
      </bottom>
      <diagonal/>
    </border>
    <border>
      <left style="thin">
        <color indexed="64"/>
      </left>
      <right style="medium">
        <color theme="9" tint="-0.249977111117893"/>
      </right>
      <top/>
      <bottom style="medium">
        <color theme="9" tint="-0.249977111117893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 applyAlignment="1">
      <alignment horizontal="center" vertical="center" wrapText="1"/>
    </xf>
    <xf numFmtId="0" fontId="0" fillId="0" borderId="29" xfId="0" applyBorder="1"/>
    <xf numFmtId="0" fontId="0" fillId="0" borderId="29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4" fillId="0" borderId="29" xfId="0" applyFont="1" applyBorder="1"/>
    <xf numFmtId="0" fontId="5" fillId="0" borderId="29" xfId="0" applyFont="1" applyBorder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0" borderId="29" xfId="0" applyBorder="1" applyAlignment="1">
      <alignment horizontal="center" vertical="center"/>
    </xf>
    <xf numFmtId="0" fontId="0" fillId="3" borderId="29" xfId="0" applyFill="1" applyBorder="1"/>
    <xf numFmtId="0" fontId="0" fillId="4" borderId="29" xfId="0" applyFill="1" applyBorder="1"/>
    <xf numFmtId="0" fontId="0" fillId="5" borderId="29" xfId="0" applyFill="1" applyBorder="1"/>
    <xf numFmtId="0" fontId="0" fillId="6" borderId="29" xfId="0" applyFill="1" applyBorder="1"/>
    <xf numFmtId="0" fontId="0" fillId="7" borderId="29" xfId="0" applyFill="1" applyBorder="1"/>
    <xf numFmtId="0" fontId="0" fillId="8" borderId="29" xfId="0" applyFill="1" applyBorder="1"/>
    <xf numFmtId="0" fontId="0" fillId="9" borderId="29" xfId="0" applyFill="1" applyBorder="1"/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2" fillId="0" borderId="11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19049</xdr:rowOff>
    </xdr:from>
    <xdr:to>
      <xdr:col>4</xdr:col>
      <xdr:colOff>390524</xdr:colOff>
      <xdr:row>11</xdr:row>
      <xdr:rowOff>28574</xdr:rowOff>
    </xdr:to>
    <xdr:sp macro="" textlink="">
      <xdr:nvSpPr>
        <xdr:cNvPr id="2" name="Загнутый угол 1"/>
        <xdr:cNvSpPr/>
      </xdr:nvSpPr>
      <xdr:spPr>
        <a:xfrm>
          <a:off x="609599" y="209549"/>
          <a:ext cx="3228975" cy="19145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1.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Изучите элементы окна программы. Соотнесите элементы</a:t>
          </a:r>
          <a:r>
            <a:rPr lang="ru-RU" sz="1400" baseline="0"/>
            <a:t> окна программы  с изображением на экране.</a:t>
          </a:r>
          <a:endParaRPr lang="ru-RU" sz="1400"/>
        </a:p>
      </xdr:txBody>
    </xdr:sp>
    <xdr:clientData/>
  </xdr:twoCellAnchor>
  <xdr:twoCellAnchor>
    <xdr:from>
      <xdr:col>5</xdr:col>
      <xdr:colOff>95249</xdr:colOff>
      <xdr:row>3</xdr:row>
      <xdr:rowOff>180975</xdr:rowOff>
    </xdr:from>
    <xdr:to>
      <xdr:col>16</xdr:col>
      <xdr:colOff>504386</xdr:colOff>
      <xdr:row>36</xdr:row>
      <xdr:rowOff>47625</xdr:rowOff>
    </xdr:to>
    <xdr:grpSp>
      <xdr:nvGrpSpPr>
        <xdr:cNvPr id="38" name="Группа 37"/>
        <xdr:cNvGrpSpPr/>
      </xdr:nvGrpSpPr>
      <xdr:grpSpPr>
        <a:xfrm>
          <a:off x="4152899" y="752475"/>
          <a:ext cx="7114737" cy="6257925"/>
          <a:chOff x="4152899" y="752475"/>
          <a:chExt cx="7114737" cy="6153150"/>
        </a:xfrm>
      </xdr:grpSpPr>
      <xdr:pic>
        <xdr:nvPicPr>
          <xdr:cNvPr id="1025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4152899" y="1358353"/>
            <a:ext cx="7114737" cy="5547272"/>
          </a:xfrm>
          <a:prstGeom prst="rect">
            <a:avLst/>
          </a:prstGeom>
          <a:ln>
            <a:tailEnd type="arrow"/>
          </a:ln>
        </xdr:spPr>
      </xdr:pic>
      <xdr:sp macro="" textlink="">
        <xdr:nvSpPr>
          <xdr:cNvPr id="4" name="Блок-схема: документ 3"/>
          <xdr:cNvSpPr/>
        </xdr:nvSpPr>
        <xdr:spPr>
          <a:xfrm>
            <a:off x="4210050" y="75247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ru-RU" sz="1100"/>
              <a:t>1</a:t>
            </a:r>
            <a:r>
              <a:rPr lang="en-US" sz="1100"/>
              <a:t>0</a:t>
            </a:r>
            <a:endParaRPr lang="ru-RU" sz="1100"/>
          </a:p>
        </xdr:txBody>
      </xdr:sp>
      <xdr:sp macro="" textlink="">
        <xdr:nvSpPr>
          <xdr:cNvPr id="5" name="Блок-схема: документ 4"/>
          <xdr:cNvSpPr/>
        </xdr:nvSpPr>
        <xdr:spPr>
          <a:xfrm>
            <a:off x="5924550" y="762000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2</a:t>
            </a:r>
            <a:endParaRPr lang="ru-RU" sz="1100"/>
          </a:p>
        </xdr:txBody>
      </xdr:sp>
      <xdr:sp macro="" textlink="">
        <xdr:nvSpPr>
          <xdr:cNvPr id="6" name="Блок-схема: документ 5"/>
          <xdr:cNvSpPr/>
        </xdr:nvSpPr>
        <xdr:spPr>
          <a:xfrm>
            <a:off x="6924675" y="77152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3</a:t>
            </a:r>
            <a:endParaRPr lang="ru-RU" sz="1100"/>
          </a:p>
        </xdr:txBody>
      </xdr:sp>
      <xdr:sp macro="" textlink="">
        <xdr:nvSpPr>
          <xdr:cNvPr id="7" name="Блок-схема: документ 6"/>
          <xdr:cNvSpPr/>
        </xdr:nvSpPr>
        <xdr:spPr>
          <a:xfrm>
            <a:off x="7915275" y="781050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4</a:t>
            </a:r>
            <a:endParaRPr lang="ru-RU" sz="1100"/>
          </a:p>
        </xdr:txBody>
      </xdr:sp>
      <xdr:sp macro="" textlink="">
        <xdr:nvSpPr>
          <xdr:cNvPr id="8" name="Блок-схема: документ 7"/>
          <xdr:cNvSpPr/>
        </xdr:nvSpPr>
        <xdr:spPr>
          <a:xfrm>
            <a:off x="8848725" y="781050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5</a:t>
            </a:r>
            <a:endParaRPr lang="ru-RU" sz="1100"/>
          </a:p>
        </xdr:txBody>
      </xdr:sp>
      <xdr:sp macro="" textlink="">
        <xdr:nvSpPr>
          <xdr:cNvPr id="9" name="Блок-схема: документ 8"/>
          <xdr:cNvSpPr/>
        </xdr:nvSpPr>
        <xdr:spPr>
          <a:xfrm>
            <a:off x="9801225" y="79057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6</a:t>
            </a:r>
            <a:endParaRPr lang="ru-RU" sz="1100"/>
          </a:p>
        </xdr:txBody>
      </xdr:sp>
      <xdr:cxnSp macro="">
        <xdr:nvCxnSpPr>
          <xdr:cNvPr id="11" name="Прямая со стрелкой 10"/>
          <xdr:cNvCxnSpPr>
            <a:stCxn id="4" idx="2"/>
          </xdr:cNvCxnSpPr>
        </xdr:nvCxnSpPr>
        <xdr:spPr>
          <a:xfrm rot="5400000">
            <a:off x="3535647" y="1835434"/>
            <a:ext cx="1648846" cy="319086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2" name="Прямая со стрелкой 11"/>
          <xdr:cNvCxnSpPr/>
        </xdr:nvCxnSpPr>
        <xdr:spPr>
          <a:xfrm rot="5400000">
            <a:off x="5129214" y="1309687"/>
            <a:ext cx="1200150" cy="962027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4" name="Прямая со стрелкой 13"/>
          <xdr:cNvCxnSpPr/>
        </xdr:nvCxnSpPr>
        <xdr:spPr>
          <a:xfrm rot="10800000" flipV="1">
            <a:off x="6267450" y="1190626"/>
            <a:ext cx="923928" cy="40005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Прямая со стрелкой 15"/>
          <xdr:cNvCxnSpPr/>
        </xdr:nvCxnSpPr>
        <xdr:spPr>
          <a:xfrm rot="10800000" flipV="1">
            <a:off x="6315075" y="1228726"/>
            <a:ext cx="1857378" cy="638174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8" name="Прямая со стрелкой 17"/>
          <xdr:cNvCxnSpPr/>
        </xdr:nvCxnSpPr>
        <xdr:spPr>
          <a:xfrm rot="10800000" flipV="1">
            <a:off x="5715001" y="1228725"/>
            <a:ext cx="3314703" cy="990599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0" name="Прямая со стрелкой 19"/>
          <xdr:cNvCxnSpPr/>
        </xdr:nvCxnSpPr>
        <xdr:spPr>
          <a:xfrm rot="16200000" flipH="1">
            <a:off x="9324977" y="1933577"/>
            <a:ext cx="2609850" cy="1219195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2" name="Прямая со стрелкой 21"/>
          <xdr:cNvCxnSpPr/>
        </xdr:nvCxnSpPr>
        <xdr:spPr>
          <a:xfrm rot="16200000" flipH="1">
            <a:off x="7277101" y="3962404"/>
            <a:ext cx="5476875" cy="47621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Блок-схема: документ 26"/>
          <xdr:cNvSpPr/>
        </xdr:nvSpPr>
        <xdr:spPr>
          <a:xfrm>
            <a:off x="5038725" y="75247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1</a:t>
            </a:r>
            <a:endParaRPr lang="ru-RU" sz="1100"/>
          </a:p>
        </xdr:txBody>
      </xdr:sp>
      <xdr:cxnSp macro="">
        <xdr:nvCxnSpPr>
          <xdr:cNvPr id="28" name="Прямая со стрелкой 27"/>
          <xdr:cNvCxnSpPr/>
        </xdr:nvCxnSpPr>
        <xdr:spPr>
          <a:xfrm rot="5400000">
            <a:off x="4440522" y="1387758"/>
            <a:ext cx="1048771" cy="652463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Блок-схема: документ 29"/>
          <xdr:cNvSpPr/>
        </xdr:nvSpPr>
        <xdr:spPr>
          <a:xfrm>
            <a:off x="4762500" y="3409950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7</a:t>
            </a:r>
            <a:endParaRPr lang="ru-RU" sz="1100"/>
          </a:p>
        </xdr:txBody>
      </xdr:sp>
      <xdr:cxnSp macro="">
        <xdr:nvCxnSpPr>
          <xdr:cNvPr id="31" name="Прямая со стрелкой 30"/>
          <xdr:cNvCxnSpPr/>
        </xdr:nvCxnSpPr>
        <xdr:spPr>
          <a:xfrm rot="16200000" flipV="1">
            <a:off x="4271964" y="2614612"/>
            <a:ext cx="952501" cy="63817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Блок-схема: документ 32"/>
          <xdr:cNvSpPr/>
        </xdr:nvSpPr>
        <xdr:spPr>
          <a:xfrm>
            <a:off x="5314950" y="486727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en-US" sz="1100"/>
              <a:t>8</a:t>
            </a:r>
            <a:endParaRPr lang="ru-RU" sz="1100"/>
          </a:p>
        </xdr:txBody>
      </xdr:sp>
      <xdr:cxnSp macro="">
        <xdr:nvCxnSpPr>
          <xdr:cNvPr id="34" name="Прямая со стрелкой 33"/>
          <xdr:cNvCxnSpPr/>
        </xdr:nvCxnSpPr>
        <xdr:spPr>
          <a:xfrm rot="5400000">
            <a:off x="4257678" y="5619749"/>
            <a:ext cx="1438273" cy="809628"/>
          </a:xfrm>
          <a:prstGeom prst="straightConnector1">
            <a:avLst/>
          </a:prstGeom>
          <a:ln>
            <a:tailEnd type="arrow"/>
          </a:ln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Блок-схема: документ 35"/>
          <xdr:cNvSpPr/>
        </xdr:nvSpPr>
        <xdr:spPr>
          <a:xfrm>
            <a:off x="7143750" y="3857625"/>
            <a:ext cx="619126" cy="4476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ru-RU" sz="1100"/>
              <a:t>9</a:t>
            </a:r>
          </a:p>
        </xdr:txBody>
      </xdr:sp>
    </xdr:grpSp>
    <xdr:clientData/>
  </xdr:twoCellAnchor>
  <xdr:twoCellAnchor>
    <xdr:from>
      <xdr:col>0</xdr:col>
      <xdr:colOff>561975</xdr:colOff>
      <xdr:row>25</xdr:row>
      <xdr:rowOff>161925</xdr:rowOff>
    </xdr:from>
    <xdr:to>
      <xdr:col>4</xdr:col>
      <xdr:colOff>142875</xdr:colOff>
      <xdr:row>34</xdr:row>
      <xdr:rowOff>28575</xdr:rowOff>
    </xdr:to>
    <xdr:sp macro="" textlink="">
      <xdr:nvSpPr>
        <xdr:cNvPr id="37" name="Блок-схема: несколько документов 36"/>
        <xdr:cNvSpPr/>
      </xdr:nvSpPr>
      <xdr:spPr>
        <a:xfrm>
          <a:off x="561975" y="4924425"/>
          <a:ext cx="3028950" cy="1581150"/>
        </a:xfrm>
        <a:prstGeom prst="flowChartMultidocumen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ru-RU" sz="1100"/>
            <a:t>При правильном выполнении задания</a:t>
          </a:r>
          <a:r>
            <a:rPr lang="ru-RU" sz="1100" baseline="0"/>
            <a:t> в ячейке столбца </a:t>
          </a:r>
          <a:r>
            <a:rPr lang="ru-RU" sz="1100" b="1" baseline="0"/>
            <a:t>С</a:t>
          </a:r>
          <a:r>
            <a:rPr lang="ru-RU" sz="1100" baseline="0"/>
            <a:t> появится  </a:t>
          </a:r>
          <a:r>
            <a:rPr lang="ru-RU" sz="1100" b="1" baseline="0"/>
            <a:t>+</a:t>
          </a:r>
          <a:r>
            <a:rPr lang="ru-RU" sz="1100" baseline="0"/>
            <a:t>.</a:t>
          </a:r>
          <a:endParaRPr lang="ru-RU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180975</xdr:colOff>
      <xdr:row>11</xdr:row>
      <xdr:rowOff>9525</xdr:rowOff>
    </xdr:to>
    <xdr:sp macro="" textlink="">
      <xdr:nvSpPr>
        <xdr:cNvPr id="2" name="Загнутый угол 1"/>
        <xdr:cNvSpPr/>
      </xdr:nvSpPr>
      <xdr:spPr>
        <a:xfrm>
          <a:off x="609600" y="190500"/>
          <a:ext cx="3228975" cy="19145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2.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Изучите способы перемещения по таблице с помощью клавиш клавиатуры.</a:t>
          </a:r>
        </a:p>
        <a:p>
          <a:pPr algn="ctr"/>
          <a:r>
            <a:rPr lang="ru-RU" sz="1400" baseline="0"/>
            <a:t> </a:t>
          </a:r>
          <a:endParaRPr lang="ru-RU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95249</xdr:colOff>
      <xdr:row>12</xdr:row>
      <xdr:rowOff>66675</xdr:rowOff>
    </xdr:to>
    <xdr:sp macro="" textlink="">
      <xdr:nvSpPr>
        <xdr:cNvPr id="2" name="Загнутый угол 1"/>
        <xdr:cNvSpPr/>
      </xdr:nvSpPr>
      <xdr:spPr>
        <a:xfrm>
          <a:off x="609600" y="190500"/>
          <a:ext cx="4000499" cy="216217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3.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Выделение ячеек рабочей таблицы.</a:t>
          </a:r>
        </a:p>
        <a:p>
          <a:pPr algn="ctr"/>
          <a:r>
            <a:rPr lang="ru-RU" sz="1400"/>
            <a:t>Чтобы внести данные в ячейку или просмотреть содержимое ячейки, её надо выделить. Изучите способы выделения элементов таблицы</a:t>
          </a:r>
          <a:r>
            <a:rPr lang="ru-RU" sz="1400" baseline="0"/>
            <a:t> с помощью мыши. </a:t>
          </a:r>
          <a:endParaRPr lang="ru-RU" sz="1400"/>
        </a:p>
        <a:p>
          <a:pPr algn="ctr"/>
          <a:r>
            <a:rPr lang="ru-RU" sz="1400" baseline="0"/>
            <a:t> </a:t>
          </a:r>
          <a:endParaRPr lang="ru-RU" sz="1400"/>
        </a:p>
      </xdr:txBody>
    </xdr:sp>
    <xdr:clientData/>
  </xdr:twoCellAnchor>
  <xdr:twoCellAnchor>
    <xdr:from>
      <xdr:col>1</xdr:col>
      <xdr:colOff>447675</xdr:colOff>
      <xdr:row>23</xdr:row>
      <xdr:rowOff>19050</xdr:rowOff>
    </xdr:from>
    <xdr:to>
      <xdr:col>2</xdr:col>
      <xdr:colOff>1857375</xdr:colOff>
      <xdr:row>28</xdr:row>
      <xdr:rowOff>76200</xdr:rowOff>
    </xdr:to>
    <xdr:grpSp>
      <xdr:nvGrpSpPr>
        <xdr:cNvPr id="8" name="Группа 7"/>
        <xdr:cNvGrpSpPr/>
      </xdr:nvGrpSpPr>
      <xdr:grpSpPr>
        <a:xfrm>
          <a:off x="1057275" y="6543675"/>
          <a:ext cx="2952750" cy="1009650"/>
          <a:chOff x="7029450" y="2381250"/>
          <a:chExt cx="2952750" cy="1009650"/>
        </a:xfrm>
      </xdr:grpSpPr>
      <xdr:pic>
        <xdr:nvPicPr>
          <xdr:cNvPr id="2050" name="Picture 2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029450" y="2381250"/>
            <a:ext cx="1514475" cy="1009650"/>
          </a:xfrm>
          <a:prstGeom prst="rect">
            <a:avLst/>
          </a:prstGeom>
          <a:noFill/>
        </xdr:spPr>
      </xdr:pic>
      <xdr:sp macro="" textlink="">
        <xdr:nvSpPr>
          <xdr:cNvPr id="4" name="Блок-схема: документ 3"/>
          <xdr:cNvSpPr/>
        </xdr:nvSpPr>
        <xdr:spPr>
          <a:xfrm>
            <a:off x="8934450" y="2438400"/>
            <a:ext cx="1047750" cy="752475"/>
          </a:xfrm>
          <a:prstGeom prst="flowChartDocumen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r>
              <a:rPr lang="ru-RU" sz="1100"/>
              <a:t>Кнопка выделения всей таблицы</a:t>
            </a:r>
          </a:p>
        </xdr:txBody>
      </xdr:sp>
      <xdr:cxnSp macro="">
        <xdr:nvCxnSpPr>
          <xdr:cNvPr id="6" name="Прямая со стрелкой 5"/>
          <xdr:cNvCxnSpPr>
            <a:stCxn id="4" idx="1"/>
          </xdr:cNvCxnSpPr>
        </xdr:nvCxnSpPr>
        <xdr:spPr>
          <a:xfrm rot="10800000">
            <a:off x="7181852" y="2514600"/>
            <a:ext cx="1752598" cy="300038"/>
          </a:xfrm>
          <a:prstGeom prst="straightConnector1">
            <a:avLst/>
          </a:prstGeom>
          <a:ln w="19050"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19050</xdr:colOff>
      <xdr:row>1</xdr:row>
      <xdr:rowOff>9525</xdr:rowOff>
    </xdr:from>
    <xdr:to>
      <xdr:col>10</xdr:col>
      <xdr:colOff>361949</xdr:colOff>
      <xdr:row>14</xdr:row>
      <xdr:rowOff>180975</xdr:rowOff>
    </xdr:to>
    <xdr:sp macro="" textlink="">
      <xdr:nvSpPr>
        <xdr:cNvPr id="9" name="Загнутый угол 8"/>
        <xdr:cNvSpPr/>
      </xdr:nvSpPr>
      <xdr:spPr>
        <a:xfrm>
          <a:off x="5143500" y="200025"/>
          <a:ext cx="5800724" cy="265747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lang="en-US" sz="1400" b="1">
              <a:solidFill>
                <a:srgbClr val="FF0000"/>
              </a:solidFill>
            </a:rPr>
            <a:t>! </a:t>
          </a:r>
          <a:r>
            <a:rPr lang="ru-RU" sz="1400" b="0">
              <a:solidFill>
                <a:sysClr val="windowText" lastClr="000000"/>
              </a:solidFill>
            </a:rPr>
            <a:t>Если</a:t>
          </a:r>
          <a:r>
            <a:rPr lang="ru-RU" sz="1400" b="0" baseline="0">
              <a:solidFill>
                <a:sysClr val="windowText" lastClr="000000"/>
              </a:solidFill>
            </a:rPr>
            <a:t> нужно выделять ячейки, столбцы или строки, идущие не попорядку, то такие ячейки выделяются с помощью удерживаемой клавиши </a:t>
          </a:r>
          <a:r>
            <a:rPr lang="en-US" sz="1400" b="0" baseline="0">
              <a:solidFill>
                <a:sysClr val="windowText" lastClr="000000"/>
              </a:solidFill>
            </a:rPr>
            <a:t>Ctrl.</a:t>
          </a:r>
          <a:r>
            <a:rPr lang="ru-RU" sz="1400" b="0" baseline="0">
              <a:solidFill>
                <a:sysClr val="windowText" lastClr="000000"/>
              </a:solidFill>
            </a:rPr>
            <a:t> </a:t>
          </a:r>
          <a:endParaRPr lang="en-US" sz="1400" b="0">
            <a:solidFill>
              <a:sysClr val="windowText" lastClr="000000"/>
            </a:solidFill>
          </a:endParaRPr>
        </a:p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ВЫДЕЛИТЕ последовательно:</a:t>
          </a:r>
        </a:p>
        <a:p>
          <a:pPr algn="l"/>
          <a:r>
            <a:rPr lang="ru-RU" sz="1400"/>
            <a:t>а) ячейки </a:t>
          </a:r>
          <a:r>
            <a:rPr lang="en-US" sz="1400"/>
            <a:t>E</a:t>
          </a:r>
          <a:r>
            <a:rPr lang="ru-RU" sz="1400"/>
            <a:t>1</a:t>
          </a:r>
          <a:r>
            <a:rPr lang="en-US" sz="1400"/>
            <a:t>7</a:t>
          </a:r>
          <a:r>
            <a:rPr lang="ru-RU" sz="1400"/>
            <a:t>, </a:t>
          </a:r>
          <a:r>
            <a:rPr lang="en-US" sz="1400"/>
            <a:t>F21</a:t>
          </a:r>
          <a:r>
            <a:rPr lang="ru-RU" sz="1400"/>
            <a:t>, </a:t>
          </a:r>
          <a:r>
            <a:rPr lang="en-US" sz="1400"/>
            <a:t>G24</a:t>
          </a:r>
          <a:r>
            <a:rPr lang="ru-RU" sz="1400"/>
            <a:t>, Н16;</a:t>
          </a:r>
        </a:p>
        <a:p>
          <a:pPr algn="l"/>
          <a:r>
            <a:rPr lang="ru-RU" sz="1400"/>
            <a:t>б) строки 17, 20, 22, 24;</a:t>
          </a:r>
        </a:p>
        <a:p>
          <a:pPr algn="l"/>
          <a:r>
            <a:rPr lang="ru-RU" sz="1400"/>
            <a:t>в) столбцы </a:t>
          </a:r>
          <a:r>
            <a:rPr lang="en-US" sz="1400"/>
            <a:t>E,</a:t>
          </a:r>
          <a:r>
            <a:rPr lang="en-US" sz="1400" baseline="0"/>
            <a:t> G</a:t>
          </a:r>
          <a:r>
            <a:rPr lang="ru-RU" sz="1400" baseline="0"/>
            <a:t>, два столбца </a:t>
          </a:r>
          <a:r>
            <a:rPr lang="en-US" sz="1400" baseline="0"/>
            <a:t>F </a:t>
          </a:r>
          <a:r>
            <a:rPr lang="ru-RU" sz="1400" baseline="0"/>
            <a:t>и </a:t>
          </a:r>
          <a:r>
            <a:rPr lang="en-US" sz="1400" baseline="0"/>
            <a:t>H</a:t>
          </a:r>
          <a:r>
            <a:rPr lang="ru-RU" sz="1400" baseline="0"/>
            <a:t>, столбцы Е-Н;</a:t>
          </a:r>
        </a:p>
        <a:p>
          <a:pPr algn="l"/>
          <a:r>
            <a:rPr lang="ru-RU" sz="1400" baseline="0"/>
            <a:t>г) диапазоны ячеек </a:t>
          </a:r>
          <a:r>
            <a:rPr lang="en-US" sz="1400" baseline="0"/>
            <a:t>F17:G19, E16:H24</a:t>
          </a:r>
          <a:r>
            <a:rPr lang="ru-RU" sz="1400" baseline="0"/>
            <a:t>;</a:t>
          </a:r>
        </a:p>
        <a:p>
          <a:pPr algn="l"/>
          <a:r>
            <a:rPr lang="ru-RU" sz="1400" baseline="0"/>
            <a:t>д) весь лист. </a:t>
          </a:r>
        </a:p>
        <a:p>
          <a:pPr algn="l"/>
          <a:r>
            <a:rPr lang="ru-RU" sz="1400" baseline="0"/>
            <a:t>Определите размеры  рабочего листа таблицы, используя сочетание клавиш </a:t>
          </a:r>
          <a:r>
            <a:rPr lang="en-US" sz="1400" baseline="0"/>
            <a:t>Ctrl+→, Ctrl+↓.</a:t>
          </a:r>
          <a:endParaRPr lang="ru-RU" sz="1400"/>
        </a:p>
        <a:p>
          <a:pPr algn="ctr"/>
          <a:r>
            <a:rPr lang="ru-RU" sz="1400" baseline="0"/>
            <a:t> </a:t>
          </a:r>
          <a:endParaRPr lang="ru-RU" sz="14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</xdr:row>
      <xdr:rowOff>1</xdr:rowOff>
    </xdr:from>
    <xdr:to>
      <xdr:col>6</xdr:col>
      <xdr:colOff>304801</xdr:colOff>
      <xdr:row>14</xdr:row>
      <xdr:rowOff>133351</xdr:rowOff>
    </xdr:to>
    <xdr:sp macro="" textlink="">
      <xdr:nvSpPr>
        <xdr:cNvPr id="2" name="Загнутый угол 1"/>
        <xdr:cNvSpPr/>
      </xdr:nvSpPr>
      <xdr:spPr>
        <a:xfrm>
          <a:off x="609599" y="190501"/>
          <a:ext cx="5276852" cy="26098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l"/>
          <a:r>
            <a:rPr lang="ru-RU" sz="1400" b="0">
              <a:solidFill>
                <a:sysClr val="windowText" lastClr="000000"/>
              </a:solidFill>
            </a:rPr>
            <a:t>Содержимое ячейки - данные,</a:t>
          </a:r>
          <a:r>
            <a:rPr lang="ru-RU" sz="1400" b="0" baseline="0">
              <a:solidFill>
                <a:sysClr val="windowText" lastClr="000000"/>
              </a:solidFill>
            </a:rPr>
            <a:t> которые вводят в ячейку (эти данные можно просмотреть в строке формул).</a:t>
          </a:r>
        </a:p>
        <a:p>
          <a:pPr algn="l"/>
          <a:r>
            <a:rPr lang="ru-RU" sz="1400" b="0" baseline="0">
              <a:solidFill>
                <a:sysClr val="windowText" lastClr="000000"/>
              </a:solidFill>
            </a:rPr>
            <a:t>Отображение  содержимого ячейки - вид, в котором содержимое ячейки представлено на экране в электронной таблице.</a:t>
          </a:r>
          <a:endParaRPr lang="ru-RU" sz="1400" b="0">
            <a:solidFill>
              <a:sysClr val="windowText" lastClr="000000"/>
            </a:solidFill>
          </a:endParaRPr>
        </a:p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4.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Просмотр содержимого ячейки</a:t>
          </a:r>
          <a:r>
            <a:rPr lang="ru-RU" sz="1400" baseline="0"/>
            <a:t>. </a:t>
          </a:r>
          <a:endParaRPr lang="ru-RU" sz="1400"/>
        </a:p>
        <a:p>
          <a:pPr algn="ctr"/>
          <a:r>
            <a:rPr lang="ru-RU" sz="1400" baseline="0"/>
            <a:t> Заполните ячейки значениями 1 - число, 2 - текст, 3 - формула напротив соответствующих адресов.</a:t>
          </a:r>
          <a:endParaRPr lang="ru-RU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3</xdr:col>
      <xdr:colOff>866775</xdr:colOff>
      <xdr:row>15</xdr:row>
      <xdr:rowOff>95250</xdr:rowOff>
    </xdr:to>
    <xdr:sp macro="" textlink="">
      <xdr:nvSpPr>
        <xdr:cNvPr id="2" name="Загнутый угол 1"/>
        <xdr:cNvSpPr/>
      </xdr:nvSpPr>
      <xdr:spPr>
        <a:xfrm>
          <a:off x="609600" y="190500"/>
          <a:ext cx="2924175" cy="394335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5.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Режим отображения формул</a:t>
          </a:r>
          <a:r>
            <a:rPr lang="ru-RU" sz="1400" baseline="0"/>
            <a:t>. Программное средство </a:t>
          </a:r>
          <a:r>
            <a:rPr lang="en-US" sz="1400" baseline="0"/>
            <a:t>Microsoft Excel </a:t>
          </a:r>
          <a:r>
            <a:rPr lang="ru-RU" sz="1400" baseline="0"/>
            <a:t>даёт возможность отображать формулы. Если в ячейки таблицы были введены формулы, то для их отображения в таблице на вкладке Формулы нужно выбрать команду Влияющие ячейки                                                   </a:t>
          </a:r>
        </a:p>
        <a:p>
          <a:pPr algn="ctr"/>
          <a:r>
            <a:rPr lang="ru-RU" sz="1400" baseline="0"/>
            <a:t>                                                .  Для отмены режима формул опять нужно нажать клавишу Влияющие ячейки. Установите режим просмотра формул для данной таблицы.</a:t>
          </a:r>
          <a:endParaRPr lang="ru-RU" sz="1400"/>
        </a:p>
      </xdr:txBody>
    </xdr:sp>
    <xdr:clientData/>
  </xdr:twoCellAnchor>
  <xdr:twoCellAnchor editAs="oneCell">
    <xdr:from>
      <xdr:col>1</xdr:col>
      <xdr:colOff>704850</xdr:colOff>
      <xdr:row>8</xdr:row>
      <xdr:rowOff>171450</xdr:rowOff>
    </xdr:from>
    <xdr:to>
      <xdr:col>3</xdr:col>
      <xdr:colOff>114300</xdr:colOff>
      <xdr:row>10</xdr:row>
      <xdr:rowOff>28575</xdr:rowOff>
    </xdr:to>
    <xdr:pic>
      <xdr:nvPicPr>
        <xdr:cNvPr id="30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4450" y="2457450"/>
          <a:ext cx="1466850" cy="2381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6</xdr:col>
      <xdr:colOff>180975</xdr:colOff>
      <xdr:row>11</xdr:row>
      <xdr:rowOff>9525</xdr:rowOff>
    </xdr:to>
    <xdr:sp macro="" textlink="">
      <xdr:nvSpPr>
        <xdr:cNvPr id="3" name="Загнутый угол 2"/>
        <xdr:cNvSpPr/>
      </xdr:nvSpPr>
      <xdr:spPr>
        <a:xfrm>
          <a:off x="609600" y="190500"/>
          <a:ext cx="3228975" cy="191452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6.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Измените размер столбцов и строк, чтобы информация введенная в ячейки размещалась</a:t>
          </a:r>
          <a:r>
            <a:rPr lang="ru-RU" sz="1400" baseline="0"/>
            <a:t>  в ячеке, а не за её пределами.</a:t>
          </a:r>
          <a:endParaRPr lang="ru-RU" sz="1400"/>
        </a:p>
      </xdr:txBody>
    </xdr:sp>
    <xdr:clientData/>
  </xdr:twoCellAnchor>
  <xdr:twoCellAnchor>
    <xdr:from>
      <xdr:col>1</xdr:col>
      <xdr:colOff>1</xdr:colOff>
      <xdr:row>12</xdr:row>
      <xdr:rowOff>9526</xdr:rowOff>
    </xdr:from>
    <xdr:to>
      <xdr:col>6</xdr:col>
      <xdr:colOff>228601</xdr:colOff>
      <xdr:row>23</xdr:row>
      <xdr:rowOff>123826</xdr:rowOff>
    </xdr:to>
    <xdr:sp macro="" textlink="">
      <xdr:nvSpPr>
        <xdr:cNvPr id="4" name="Загнутый угол 3"/>
        <xdr:cNvSpPr/>
      </xdr:nvSpPr>
      <xdr:spPr>
        <a:xfrm>
          <a:off x="609601" y="2295526"/>
          <a:ext cx="3276600" cy="22098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/>
            <a:t>Для изменения размера столбца нужно разместитькурсор</a:t>
          </a:r>
          <a:r>
            <a:rPr lang="ru-RU" sz="1400" baseline="0"/>
            <a:t> мыши между названиями столбцов и с нажатой клавишей мыши передвинуть курсор вправо (для увеличения размера) или влево (для уменьшения размера).  Аналогично изменяются размеры строки.</a:t>
          </a:r>
        </a:p>
        <a:p>
          <a:pPr algn="ctr"/>
          <a:endParaRPr lang="ru-RU" sz="1400"/>
        </a:p>
      </xdr:txBody>
    </xdr:sp>
    <xdr:clientData/>
  </xdr:twoCellAnchor>
  <xdr:twoCellAnchor>
    <xdr:from>
      <xdr:col>1</xdr:col>
      <xdr:colOff>1</xdr:colOff>
      <xdr:row>25</xdr:row>
      <xdr:rowOff>9526</xdr:rowOff>
    </xdr:from>
    <xdr:to>
      <xdr:col>6</xdr:col>
      <xdr:colOff>228601</xdr:colOff>
      <xdr:row>36</xdr:row>
      <xdr:rowOff>123826</xdr:rowOff>
    </xdr:to>
    <xdr:sp macro="" textlink="">
      <xdr:nvSpPr>
        <xdr:cNvPr id="5" name="Загнутый угол 4"/>
        <xdr:cNvSpPr/>
      </xdr:nvSpPr>
      <xdr:spPr>
        <a:xfrm>
          <a:off x="609601" y="4772026"/>
          <a:ext cx="3276600" cy="2209800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/>
            <a:t>Для автоматизации</a:t>
          </a:r>
          <a:r>
            <a:rPr lang="ru-RU" sz="1400" baseline="0"/>
            <a:t> операции изменения размеров ячейки необходимо установить формат ячейки Переносить по словам.  Не всегда Вы добьетесь нужного результата сразу, но после дополнительного редактирования нужное форматирование  будет выполнено.</a:t>
          </a:r>
          <a:endParaRPr lang="ru-RU" sz="1400"/>
        </a:p>
      </xdr:txBody>
    </xdr:sp>
    <xdr:clientData/>
  </xdr:twoCellAnchor>
  <xdr:twoCellAnchor editAs="oneCell">
    <xdr:from>
      <xdr:col>7</xdr:col>
      <xdr:colOff>85725</xdr:colOff>
      <xdr:row>13</xdr:row>
      <xdr:rowOff>85725</xdr:rowOff>
    </xdr:from>
    <xdr:to>
      <xdr:col>15</xdr:col>
      <xdr:colOff>342900</xdr:colOff>
      <xdr:row>36</xdr:row>
      <xdr:rowOff>104775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52925" y="3057525"/>
          <a:ext cx="5133975" cy="44005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4</xdr:col>
      <xdr:colOff>76200</xdr:colOff>
      <xdr:row>9</xdr:row>
      <xdr:rowOff>104775</xdr:rowOff>
    </xdr:to>
    <xdr:sp macro="" textlink="">
      <xdr:nvSpPr>
        <xdr:cNvPr id="2" name="Загнутый угол 1"/>
        <xdr:cNvSpPr/>
      </xdr:nvSpPr>
      <xdr:spPr>
        <a:xfrm>
          <a:off x="609600" y="190500"/>
          <a:ext cx="2771775" cy="1628775"/>
        </a:xfrm>
        <a:prstGeom prst="foldedCorner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400" b="1">
              <a:solidFill>
                <a:schemeClr val="accent6">
                  <a:lumMod val="75000"/>
                </a:schemeClr>
              </a:solidFill>
            </a:rPr>
            <a:t>ЗАДАНИЕ  7.</a:t>
          </a:r>
          <a:r>
            <a:rPr lang="ru-RU" sz="1400" b="1" baseline="0">
              <a:solidFill>
                <a:schemeClr val="accent6">
                  <a:lumMod val="75000"/>
                </a:schemeClr>
              </a:solidFill>
            </a:rPr>
            <a:t> </a:t>
          </a:r>
          <a:endParaRPr lang="ru-RU" sz="1400" b="1">
            <a:solidFill>
              <a:schemeClr val="accent6">
                <a:lumMod val="75000"/>
              </a:schemeClr>
            </a:solidFill>
          </a:endParaRPr>
        </a:p>
        <a:p>
          <a:pPr algn="ctr"/>
          <a:r>
            <a:rPr lang="ru-RU" sz="1400"/>
            <a:t>Укажите адреса выделенных диапазонов ячеек</a:t>
          </a:r>
          <a:r>
            <a:rPr lang="ru-RU" sz="1400" baseline="0"/>
            <a:t>.</a:t>
          </a:r>
          <a:endParaRPr lang="ru-RU" sz="14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C23"/>
  <sheetViews>
    <sheetView tabSelected="1" workbookViewId="0">
      <selection activeCell="A14" sqref="A14"/>
    </sheetView>
  </sheetViews>
  <sheetFormatPr defaultRowHeight="15"/>
  <cols>
    <col min="2" max="2" width="24.28515625" customWidth="1"/>
  </cols>
  <sheetData>
    <row r="13" spans="1:3" ht="15.75" thickBot="1"/>
    <row r="14" spans="1:3" ht="15.75" thickBot="1">
      <c r="A14" s="28"/>
      <c r="B14" s="19" t="s">
        <v>0</v>
      </c>
      <c r="C14" s="1" t="str">
        <f>IF(A14=3,"+"," ")</f>
        <v xml:space="preserve"> </v>
      </c>
    </row>
    <row r="15" spans="1:3" ht="15.75" thickBot="1">
      <c r="A15" s="28"/>
      <c r="B15" s="19" t="s">
        <v>1</v>
      </c>
      <c r="C15" s="1" t="str">
        <f>IF(A15=4,"+"," ")</f>
        <v xml:space="preserve"> </v>
      </c>
    </row>
    <row r="16" spans="1:3" ht="15.75" thickBot="1">
      <c r="A16" s="28"/>
      <c r="B16" s="19" t="s">
        <v>2</v>
      </c>
      <c r="C16" s="1" t="str">
        <f>IF(A16=5,"+"," ")</f>
        <v xml:space="preserve"> </v>
      </c>
    </row>
    <row r="17" spans="1:3" ht="15.75" thickBot="1">
      <c r="A17" s="28"/>
      <c r="B17" s="19" t="s">
        <v>3</v>
      </c>
      <c r="C17" s="1" t="str">
        <f>IF(A17=2,"+"," ")</f>
        <v xml:space="preserve"> </v>
      </c>
    </row>
    <row r="18" spans="1:3" ht="15.75" thickBot="1">
      <c r="A18" s="28"/>
      <c r="B18" s="19" t="s">
        <v>4</v>
      </c>
      <c r="C18" s="1" t="str">
        <f>IF(A18=6,"+"," ")</f>
        <v xml:space="preserve"> </v>
      </c>
    </row>
    <row r="19" spans="1:3" ht="15.75" thickBot="1">
      <c r="A19" s="28"/>
      <c r="B19" s="19" t="s">
        <v>5</v>
      </c>
      <c r="C19" s="1" t="str">
        <f>IF(A19=1,"+"," ")</f>
        <v xml:space="preserve"> </v>
      </c>
    </row>
    <row r="20" spans="1:3" ht="15.75" thickBot="1">
      <c r="A20" s="28"/>
      <c r="B20" s="19" t="s">
        <v>6</v>
      </c>
      <c r="C20" s="1" t="str">
        <f>IF(A20=7,"+"," ")</f>
        <v xml:space="preserve"> </v>
      </c>
    </row>
    <row r="21" spans="1:3" ht="15.75" thickBot="1">
      <c r="A21" s="28"/>
      <c r="B21" s="19" t="s">
        <v>7</v>
      </c>
      <c r="C21" s="1" t="str">
        <f>IF(A21=10,"+"," ")</f>
        <v xml:space="preserve"> </v>
      </c>
    </row>
    <row r="22" spans="1:3" ht="15.75" thickBot="1">
      <c r="A22" s="28"/>
      <c r="B22" s="19" t="s">
        <v>8</v>
      </c>
      <c r="C22" s="1" t="str">
        <f>IF(A22=8,"+"," ")</f>
        <v xml:space="preserve"> </v>
      </c>
    </row>
    <row r="23" spans="1:3" ht="15.75" thickBot="1">
      <c r="A23" s="28"/>
      <c r="B23" s="19" t="s">
        <v>9</v>
      </c>
      <c r="C23" s="1" t="str">
        <f>IF(A23=9,"+"," ")</f>
        <v xml:space="preserve"> 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1"/>
  <sheetViews>
    <sheetView workbookViewId="0">
      <selection activeCell="A33" sqref="A33"/>
    </sheetView>
  </sheetViews>
  <sheetFormatPr defaultRowHeight="15"/>
  <cols>
    <col min="4" max="4" width="11.7109375" customWidth="1"/>
    <col min="9" max="9" width="10.85546875" customWidth="1"/>
    <col min="11" max="11" width="59.7109375" customWidth="1"/>
  </cols>
  <sheetData>
    <row r="2" spans="2:11" ht="15.75" thickBot="1">
      <c r="H2" s="15"/>
      <c r="I2" s="15"/>
      <c r="J2" s="15"/>
      <c r="K2" s="15"/>
    </row>
    <row r="3" spans="2:11" ht="15.75" thickBot="1">
      <c r="G3" s="17"/>
      <c r="H3" s="57" t="s">
        <v>29</v>
      </c>
      <c r="I3" s="58"/>
      <c r="J3" s="57" t="s">
        <v>30</v>
      </c>
      <c r="K3" s="58"/>
    </row>
    <row r="4" spans="2:11" ht="15.75" thickBot="1">
      <c r="G4" s="17"/>
      <c r="H4" s="59" t="s">
        <v>31</v>
      </c>
      <c r="I4" s="58"/>
      <c r="J4" s="46" t="s">
        <v>35</v>
      </c>
      <c r="K4" s="47"/>
    </row>
    <row r="5" spans="2:11" ht="15.75" thickBot="1">
      <c r="G5" s="17"/>
      <c r="H5" s="57" t="s">
        <v>32</v>
      </c>
      <c r="I5" s="58"/>
      <c r="J5" s="46" t="s">
        <v>36</v>
      </c>
      <c r="K5" s="47"/>
    </row>
    <row r="6" spans="2:11" ht="15.75" thickBot="1">
      <c r="G6" s="17"/>
      <c r="H6" s="57" t="s">
        <v>33</v>
      </c>
      <c r="I6" s="58"/>
      <c r="J6" s="46" t="s">
        <v>37</v>
      </c>
      <c r="K6" s="47"/>
    </row>
    <row r="7" spans="2:11" ht="30.75" customHeight="1" thickBot="1">
      <c r="G7" s="17"/>
      <c r="H7" s="60" t="s">
        <v>34</v>
      </c>
      <c r="I7" s="61"/>
      <c r="J7" s="48" t="s">
        <v>38</v>
      </c>
      <c r="K7" s="49"/>
    </row>
    <row r="8" spans="2:11">
      <c r="H8" s="16"/>
      <c r="I8" s="16"/>
      <c r="J8" s="16"/>
      <c r="K8" s="16"/>
    </row>
    <row r="12" spans="2:11" ht="15.75" thickBot="1"/>
    <row r="13" spans="2:11" ht="15.75" thickBot="1">
      <c r="B13" s="54" t="s">
        <v>10</v>
      </c>
      <c r="C13" s="55"/>
      <c r="D13" s="55"/>
      <c r="E13" s="55"/>
      <c r="F13" s="55"/>
      <c r="G13" s="55"/>
      <c r="H13" s="55"/>
      <c r="I13" s="55"/>
      <c r="J13" s="56"/>
    </row>
    <row r="14" spans="2:11">
      <c r="B14" s="64" t="s">
        <v>28</v>
      </c>
      <c r="C14" s="66" t="s">
        <v>11</v>
      </c>
      <c r="D14" s="67"/>
      <c r="E14" s="52" t="s">
        <v>12</v>
      </c>
      <c r="F14" s="70"/>
      <c r="G14" s="70"/>
      <c r="I14" s="66" t="s">
        <v>13</v>
      </c>
      <c r="J14" s="71"/>
    </row>
    <row r="15" spans="2:11">
      <c r="B15" s="64"/>
      <c r="C15" s="66"/>
      <c r="D15" s="67"/>
      <c r="E15" s="73" t="s">
        <v>14</v>
      </c>
      <c r="F15" s="73" t="s">
        <v>15</v>
      </c>
      <c r="G15" s="76" t="s">
        <v>16</v>
      </c>
      <c r="H15" s="73" t="s">
        <v>17</v>
      </c>
      <c r="I15" s="66"/>
      <c r="J15" s="71"/>
    </row>
    <row r="16" spans="2:11">
      <c r="B16" s="64"/>
      <c r="C16" s="66"/>
      <c r="D16" s="67"/>
      <c r="E16" s="74"/>
      <c r="F16" s="74"/>
      <c r="G16" s="77"/>
      <c r="H16" s="74"/>
      <c r="I16" s="66"/>
      <c r="J16" s="71"/>
    </row>
    <row r="17" spans="2:10">
      <c r="B17" s="64"/>
      <c r="C17" s="66"/>
      <c r="D17" s="67"/>
      <c r="E17" s="74"/>
      <c r="F17" s="74"/>
      <c r="G17" s="77"/>
      <c r="H17" s="74"/>
      <c r="I17" s="66"/>
      <c r="J17" s="71"/>
    </row>
    <row r="18" spans="2:10">
      <c r="B18" s="64"/>
      <c r="C18" s="66"/>
      <c r="D18" s="67"/>
      <c r="E18" s="74"/>
      <c r="F18" s="74"/>
      <c r="G18" s="77"/>
      <c r="H18" s="74"/>
      <c r="I18" s="66"/>
      <c r="J18" s="71"/>
    </row>
    <row r="19" spans="2:10">
      <c r="B19" s="64"/>
      <c r="C19" s="66"/>
      <c r="D19" s="67"/>
      <c r="E19" s="74"/>
      <c r="F19" s="74"/>
      <c r="G19" s="77"/>
      <c r="H19" s="74"/>
      <c r="I19" s="66"/>
      <c r="J19" s="71"/>
    </row>
    <row r="20" spans="2:10">
      <c r="B20" s="64"/>
      <c r="C20" s="66"/>
      <c r="D20" s="67"/>
      <c r="E20" s="74"/>
      <c r="F20" s="74"/>
      <c r="G20" s="77"/>
      <c r="H20" s="74"/>
      <c r="I20" s="66"/>
      <c r="J20" s="71"/>
    </row>
    <row r="21" spans="2:10">
      <c r="B21" s="65"/>
      <c r="C21" s="68"/>
      <c r="D21" s="69"/>
      <c r="E21" s="75"/>
      <c r="F21" s="75"/>
      <c r="G21" s="78"/>
      <c r="H21" s="75"/>
      <c r="I21" s="68"/>
      <c r="J21" s="72"/>
    </row>
    <row r="22" spans="2:10">
      <c r="B22" s="4">
        <v>1</v>
      </c>
      <c r="C22" s="62" t="s">
        <v>18</v>
      </c>
      <c r="D22" s="63"/>
      <c r="E22" s="2">
        <v>6</v>
      </c>
      <c r="F22" s="7">
        <v>8</v>
      </c>
      <c r="G22" s="2">
        <v>4</v>
      </c>
      <c r="H22" s="2">
        <v>4</v>
      </c>
      <c r="I22" s="52" t="str">
        <f t="shared" ref="I22:I31" si="0">IF(OR(E22&lt;4,F22&lt;4,G22&lt;4,H22&lt;4),"нет","есть")</f>
        <v>есть</v>
      </c>
      <c r="J22" s="53"/>
    </row>
    <row r="23" spans="2:10">
      <c r="B23" s="5">
        <v>2</v>
      </c>
      <c r="C23" s="62" t="s">
        <v>19</v>
      </c>
      <c r="D23" s="63"/>
      <c r="E23" s="8">
        <v>2</v>
      </c>
      <c r="F23" s="9">
        <v>5</v>
      </c>
      <c r="G23" s="8">
        <v>3</v>
      </c>
      <c r="H23" s="10">
        <v>3</v>
      </c>
      <c r="I23" s="52" t="str">
        <f t="shared" si="0"/>
        <v>нет</v>
      </c>
      <c r="J23" s="53"/>
    </row>
    <row r="24" spans="2:10">
      <c r="B24" s="4">
        <v>3</v>
      </c>
      <c r="C24" s="62" t="s">
        <v>20</v>
      </c>
      <c r="D24" s="63"/>
      <c r="E24" s="2">
        <v>10</v>
      </c>
      <c r="F24" s="7">
        <v>9</v>
      </c>
      <c r="G24" s="2">
        <v>4</v>
      </c>
      <c r="H24" s="10">
        <v>4</v>
      </c>
      <c r="I24" s="52" t="str">
        <f t="shared" si="0"/>
        <v>есть</v>
      </c>
      <c r="J24" s="53"/>
    </row>
    <row r="25" spans="2:10">
      <c r="B25" s="5">
        <v>4</v>
      </c>
      <c r="C25" s="62" t="s">
        <v>21</v>
      </c>
      <c r="D25" s="63"/>
      <c r="E25" s="8">
        <v>5</v>
      </c>
      <c r="F25" s="11">
        <v>5</v>
      </c>
      <c r="G25" s="8">
        <v>5</v>
      </c>
      <c r="H25" s="10">
        <v>5</v>
      </c>
      <c r="I25" s="52" t="str">
        <f t="shared" si="0"/>
        <v>есть</v>
      </c>
      <c r="J25" s="53"/>
    </row>
    <row r="26" spans="2:10">
      <c r="B26" s="4">
        <v>5</v>
      </c>
      <c r="C26" s="62" t="s">
        <v>22</v>
      </c>
      <c r="D26" s="63"/>
      <c r="E26" s="2">
        <v>5</v>
      </c>
      <c r="F26" s="7">
        <v>6</v>
      </c>
      <c r="G26" s="2">
        <v>7</v>
      </c>
      <c r="H26" s="10">
        <v>4</v>
      </c>
      <c r="I26" s="52" t="str">
        <f t="shared" si="0"/>
        <v>есть</v>
      </c>
      <c r="J26" s="53"/>
    </row>
    <row r="27" spans="2:10">
      <c r="B27" s="5">
        <v>6</v>
      </c>
      <c r="C27" s="62" t="s">
        <v>23</v>
      </c>
      <c r="D27" s="63"/>
      <c r="E27" s="8">
        <v>3</v>
      </c>
      <c r="F27" s="11">
        <v>4</v>
      </c>
      <c r="G27" s="8">
        <v>2</v>
      </c>
      <c r="H27" s="10">
        <v>3</v>
      </c>
      <c r="I27" s="52" t="str">
        <f t="shared" si="0"/>
        <v>нет</v>
      </c>
      <c r="J27" s="53"/>
    </row>
    <row r="28" spans="2:10">
      <c r="B28" s="4">
        <v>7</v>
      </c>
      <c r="C28" s="62" t="s">
        <v>24</v>
      </c>
      <c r="D28" s="63"/>
      <c r="E28" s="2">
        <v>4</v>
      </c>
      <c r="F28" s="7">
        <v>5</v>
      </c>
      <c r="G28" s="2">
        <v>5</v>
      </c>
      <c r="H28" s="10">
        <v>4</v>
      </c>
      <c r="I28" s="52" t="str">
        <f t="shared" si="0"/>
        <v>есть</v>
      </c>
      <c r="J28" s="53"/>
    </row>
    <row r="29" spans="2:10">
      <c r="B29" s="5">
        <v>8</v>
      </c>
      <c r="C29" s="62" t="s">
        <v>25</v>
      </c>
      <c r="D29" s="63"/>
      <c r="E29" s="8">
        <v>3</v>
      </c>
      <c r="F29" s="11">
        <v>3</v>
      </c>
      <c r="G29" s="8">
        <v>2</v>
      </c>
      <c r="H29" s="10">
        <v>2</v>
      </c>
      <c r="I29" s="52" t="str">
        <f t="shared" si="0"/>
        <v>нет</v>
      </c>
      <c r="J29" s="53"/>
    </row>
    <row r="30" spans="2:10">
      <c r="B30" s="4">
        <v>9</v>
      </c>
      <c r="C30" s="62" t="s">
        <v>26</v>
      </c>
      <c r="D30" s="63"/>
      <c r="E30" s="2">
        <v>4</v>
      </c>
      <c r="F30" s="7">
        <v>4</v>
      </c>
      <c r="G30" s="2">
        <v>4</v>
      </c>
      <c r="H30" s="2">
        <v>4</v>
      </c>
      <c r="I30" s="52" t="str">
        <f t="shared" si="0"/>
        <v>есть</v>
      </c>
      <c r="J30" s="53"/>
    </row>
    <row r="31" spans="2:10" ht="15.75" thickBot="1">
      <c r="B31" s="6">
        <v>10</v>
      </c>
      <c r="C31" s="50" t="s">
        <v>27</v>
      </c>
      <c r="D31" s="51"/>
      <c r="E31" s="12">
        <v>3</v>
      </c>
      <c r="F31" s="13">
        <v>4</v>
      </c>
      <c r="G31" s="12">
        <v>2</v>
      </c>
      <c r="H31" s="14">
        <v>2</v>
      </c>
      <c r="I31" s="52" t="str">
        <f t="shared" si="0"/>
        <v>нет</v>
      </c>
      <c r="J31" s="53"/>
    </row>
  </sheetData>
  <mergeCells count="39">
    <mergeCell ref="G15:G21"/>
    <mergeCell ref="I14:J21"/>
    <mergeCell ref="H15:H21"/>
    <mergeCell ref="C22:D22"/>
    <mergeCell ref="I22:J22"/>
    <mergeCell ref="C30:D30"/>
    <mergeCell ref="I30:J30"/>
    <mergeCell ref="C25:D25"/>
    <mergeCell ref="I25:J25"/>
    <mergeCell ref="C26:D26"/>
    <mergeCell ref="I26:J26"/>
    <mergeCell ref="C23:D23"/>
    <mergeCell ref="I23:J23"/>
    <mergeCell ref="C24:D24"/>
    <mergeCell ref="I24:J24"/>
    <mergeCell ref="E15:E21"/>
    <mergeCell ref="F15:F21"/>
    <mergeCell ref="H3:I3"/>
    <mergeCell ref="J3:K3"/>
    <mergeCell ref="H4:I4"/>
    <mergeCell ref="H5:I5"/>
    <mergeCell ref="H6:I6"/>
    <mergeCell ref="J4:K4"/>
    <mergeCell ref="J5:K5"/>
    <mergeCell ref="J6:K6"/>
    <mergeCell ref="J7:K7"/>
    <mergeCell ref="C31:D31"/>
    <mergeCell ref="I31:J31"/>
    <mergeCell ref="B13:J13"/>
    <mergeCell ref="H7:I7"/>
    <mergeCell ref="C27:D27"/>
    <mergeCell ref="I27:J27"/>
    <mergeCell ref="C28:D28"/>
    <mergeCell ref="I28:J28"/>
    <mergeCell ref="C29:D29"/>
    <mergeCell ref="I29:J29"/>
    <mergeCell ref="B14:B21"/>
    <mergeCell ref="C14:D21"/>
    <mergeCell ref="E14:G14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4:H24"/>
  <sheetViews>
    <sheetView workbookViewId="0">
      <selection activeCell="A30" sqref="A30"/>
    </sheetView>
  </sheetViews>
  <sheetFormatPr defaultRowHeight="15"/>
  <cols>
    <col min="2" max="2" width="23.140625" customWidth="1"/>
    <col min="3" max="3" width="35.42578125" customWidth="1"/>
    <col min="5" max="5" width="17.140625" customWidth="1"/>
    <col min="6" max="6" width="16.42578125" customWidth="1"/>
    <col min="7" max="7" width="14.140625" customWidth="1"/>
    <col min="8" max="8" width="15.85546875" customWidth="1"/>
  </cols>
  <sheetData>
    <row r="14" spans="2:8" ht="15.75" thickBot="1"/>
    <row r="15" spans="2:8" ht="27.75" customHeight="1" thickBot="1">
      <c r="B15" s="18" t="s">
        <v>39</v>
      </c>
      <c r="C15" s="18" t="s">
        <v>40</v>
      </c>
    </row>
    <row r="16" spans="2:8" ht="60.75" thickBot="1">
      <c r="B16" s="19" t="s">
        <v>41</v>
      </c>
      <c r="C16" s="19" t="s">
        <v>48</v>
      </c>
      <c r="E16" s="25" t="s">
        <v>55</v>
      </c>
      <c r="F16" s="25" t="s">
        <v>56</v>
      </c>
      <c r="G16" s="25" t="s">
        <v>57</v>
      </c>
      <c r="H16" s="25" t="s">
        <v>58</v>
      </c>
    </row>
    <row r="17" spans="2:8" ht="15.75" thickBot="1">
      <c r="B17" s="19" t="s">
        <v>42</v>
      </c>
      <c r="C17" s="19" t="s">
        <v>49</v>
      </c>
      <c r="E17" s="26">
        <v>1</v>
      </c>
      <c r="F17" s="23">
        <v>160</v>
      </c>
      <c r="G17" s="23">
        <v>190</v>
      </c>
      <c r="H17" s="23">
        <f>F17*G17</f>
        <v>30400</v>
      </c>
    </row>
    <row r="18" spans="2:8" ht="15.75" thickBot="1">
      <c r="B18" s="19" t="s">
        <v>43</v>
      </c>
      <c r="C18" s="19" t="s">
        <v>50</v>
      </c>
      <c r="E18" s="26">
        <v>2</v>
      </c>
      <c r="F18" s="23">
        <v>180</v>
      </c>
      <c r="G18" s="23">
        <v>210</v>
      </c>
      <c r="H18" s="23">
        <f t="shared" ref="H18:H23" si="0">F18*G18</f>
        <v>37800</v>
      </c>
    </row>
    <row r="19" spans="2:8" ht="30.75" thickBot="1">
      <c r="B19" s="19" t="s">
        <v>44</v>
      </c>
      <c r="C19" s="20" t="s">
        <v>51</v>
      </c>
      <c r="E19" s="26">
        <v>3</v>
      </c>
      <c r="F19" s="23">
        <v>200</v>
      </c>
      <c r="G19" s="23">
        <v>230</v>
      </c>
      <c r="H19" s="23">
        <f t="shared" si="0"/>
        <v>46000</v>
      </c>
    </row>
    <row r="20" spans="2:8" ht="30.75" thickBot="1">
      <c r="B20" s="19" t="s">
        <v>45</v>
      </c>
      <c r="C20" s="20" t="s">
        <v>52</v>
      </c>
      <c r="E20" s="26">
        <v>4</v>
      </c>
      <c r="F20" s="23">
        <v>220</v>
      </c>
      <c r="G20" s="23">
        <v>250</v>
      </c>
      <c r="H20" s="23">
        <f t="shared" si="0"/>
        <v>55000</v>
      </c>
    </row>
    <row r="21" spans="2:8" ht="45.75" thickBot="1">
      <c r="B21" s="19" t="s">
        <v>46</v>
      </c>
      <c r="C21" s="20" t="s">
        <v>53</v>
      </c>
      <c r="E21" s="26">
        <v>5</v>
      </c>
      <c r="F21" s="23">
        <v>230</v>
      </c>
      <c r="G21" s="23">
        <v>240</v>
      </c>
      <c r="H21" s="23">
        <f t="shared" si="0"/>
        <v>55200</v>
      </c>
    </row>
    <row r="22" spans="2:8" ht="60.75" thickBot="1">
      <c r="B22" s="19" t="s">
        <v>47</v>
      </c>
      <c r="C22" s="20" t="s">
        <v>54</v>
      </c>
      <c r="E22" s="26">
        <v>6</v>
      </c>
      <c r="F22" s="23">
        <v>240</v>
      </c>
      <c r="G22" s="23">
        <v>220</v>
      </c>
      <c r="H22" s="23">
        <f t="shared" si="0"/>
        <v>52800</v>
      </c>
    </row>
    <row r="23" spans="2:8">
      <c r="E23" s="26">
        <v>7</v>
      </c>
      <c r="F23" s="23">
        <v>215</v>
      </c>
      <c r="G23" s="23">
        <v>200</v>
      </c>
      <c r="H23" s="23">
        <f t="shared" si="0"/>
        <v>43000</v>
      </c>
    </row>
    <row r="24" spans="2:8">
      <c r="E24" s="26" t="s">
        <v>59</v>
      </c>
      <c r="F24" s="24">
        <f>AVERAGE(F17:F23)</f>
        <v>206.42857142857142</v>
      </c>
      <c r="G24" s="23">
        <f>SUM(G17:G23)</f>
        <v>1540</v>
      </c>
      <c r="H24" s="23">
        <f>SUM(H17:H23)</f>
        <v>320200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6:I25"/>
  <sheetViews>
    <sheetView workbookViewId="0">
      <selection activeCell="L14" sqref="L14"/>
    </sheetView>
  </sheetViews>
  <sheetFormatPr defaultRowHeight="15"/>
  <cols>
    <col min="2" max="2" width="15.28515625" customWidth="1"/>
    <col min="3" max="3" width="15.85546875" customWidth="1"/>
    <col min="4" max="4" width="19.140625" customWidth="1"/>
    <col min="5" max="5" width="15.140625" customWidth="1"/>
    <col min="8" max="8" width="23" customWidth="1"/>
    <col min="9" max="9" width="12.28515625" customWidth="1"/>
  </cols>
  <sheetData>
    <row r="16" ht="15.75" thickBot="1"/>
    <row r="17" spans="2:9" ht="56.25" customHeight="1" thickBot="1">
      <c r="B17" s="21" t="s">
        <v>55</v>
      </c>
      <c r="C17" s="21" t="s">
        <v>56</v>
      </c>
      <c r="D17" s="21" t="s">
        <v>57</v>
      </c>
      <c r="E17" s="21" t="s">
        <v>58</v>
      </c>
      <c r="G17" s="27" t="s">
        <v>60</v>
      </c>
      <c r="H17" s="27" t="s">
        <v>61</v>
      </c>
      <c r="I17" s="27" t="s">
        <v>70</v>
      </c>
    </row>
    <row r="18" spans="2:9" ht="15.75" thickBot="1">
      <c r="B18" s="2">
        <v>1</v>
      </c>
      <c r="C18" s="2">
        <v>160</v>
      </c>
      <c r="D18" s="2">
        <v>190</v>
      </c>
      <c r="E18" s="3">
        <f>C18*D18</f>
        <v>30400</v>
      </c>
      <c r="G18" s="19" t="s">
        <v>62</v>
      </c>
      <c r="H18" s="28"/>
      <c r="I18" s="28" t="str">
        <f>IF(H18=2,"+"," ")</f>
        <v xml:space="preserve"> </v>
      </c>
    </row>
    <row r="19" spans="2:9" ht="15.75" thickBot="1">
      <c r="B19" s="2">
        <v>2</v>
      </c>
      <c r="C19" s="2">
        <v>180</v>
      </c>
      <c r="D19" s="2">
        <v>210</v>
      </c>
      <c r="E19" s="3">
        <f t="shared" ref="E19:E24" si="0">C19*D19</f>
        <v>37800</v>
      </c>
      <c r="G19" s="19" t="s">
        <v>65</v>
      </c>
      <c r="H19" s="28"/>
      <c r="I19" s="28" t="str">
        <f>IF(H19=1,"+"," ")</f>
        <v xml:space="preserve"> </v>
      </c>
    </row>
    <row r="20" spans="2:9" ht="15.75" thickBot="1">
      <c r="B20" s="2">
        <v>3</v>
      </c>
      <c r="C20" s="2">
        <v>200</v>
      </c>
      <c r="D20" s="2">
        <v>230</v>
      </c>
      <c r="E20" s="3">
        <f t="shared" si="0"/>
        <v>46000</v>
      </c>
      <c r="G20" s="19" t="s">
        <v>66</v>
      </c>
      <c r="H20" s="28"/>
      <c r="I20" s="28" t="str">
        <f>IF(H20=3,"+"," ")</f>
        <v xml:space="preserve"> </v>
      </c>
    </row>
    <row r="21" spans="2:9" ht="15.75" thickBot="1">
      <c r="B21" s="2">
        <v>4</v>
      </c>
      <c r="C21" s="2">
        <v>220</v>
      </c>
      <c r="D21" s="2">
        <v>250</v>
      </c>
      <c r="E21" s="3">
        <f t="shared" si="0"/>
        <v>55000</v>
      </c>
      <c r="G21" s="19" t="s">
        <v>67</v>
      </c>
      <c r="H21" s="28"/>
      <c r="I21" s="28" t="str">
        <f>IF(H21=3,"+"," ")</f>
        <v xml:space="preserve"> </v>
      </c>
    </row>
    <row r="22" spans="2:9" ht="15.75" thickBot="1">
      <c r="B22" s="2">
        <v>5</v>
      </c>
      <c r="C22" s="2">
        <v>230</v>
      </c>
      <c r="D22" s="2">
        <v>240</v>
      </c>
      <c r="E22" s="3">
        <f t="shared" si="0"/>
        <v>55200</v>
      </c>
      <c r="G22" s="19" t="s">
        <v>63</v>
      </c>
      <c r="H22" s="28"/>
      <c r="I22" s="28" t="str">
        <f t="shared" ref="I22:I23" si="1">IF(H22=2,"+"," ")</f>
        <v xml:space="preserve"> </v>
      </c>
    </row>
    <row r="23" spans="2:9" ht="15.75" thickBot="1">
      <c r="B23" s="2">
        <v>6</v>
      </c>
      <c r="C23" s="2">
        <v>240</v>
      </c>
      <c r="D23" s="2">
        <v>220</v>
      </c>
      <c r="E23" s="3">
        <f t="shared" si="0"/>
        <v>52800</v>
      </c>
      <c r="G23" s="19" t="s">
        <v>64</v>
      </c>
      <c r="H23" s="28"/>
      <c r="I23" s="28" t="str">
        <f t="shared" si="1"/>
        <v xml:space="preserve"> </v>
      </c>
    </row>
    <row r="24" spans="2:9" ht="15.75" thickBot="1">
      <c r="B24" s="2">
        <v>7</v>
      </c>
      <c r="C24" s="2">
        <v>215</v>
      </c>
      <c r="D24" s="2">
        <v>200</v>
      </c>
      <c r="E24" s="3">
        <f t="shared" si="0"/>
        <v>43000</v>
      </c>
      <c r="G24" s="19" t="s">
        <v>68</v>
      </c>
      <c r="H24" s="28"/>
      <c r="I24" s="28" t="str">
        <f>IF(H24=3,"+"," ")</f>
        <v xml:space="preserve"> </v>
      </c>
    </row>
    <row r="25" spans="2:9" ht="15.75" thickBot="1">
      <c r="B25" s="3" t="s">
        <v>59</v>
      </c>
      <c r="C25" s="22">
        <f>AVERAGE(C18:C24)</f>
        <v>206.42857142857142</v>
      </c>
      <c r="D25" s="2">
        <f>SUM(D18:D24)</f>
        <v>1540</v>
      </c>
      <c r="E25" s="3">
        <f>SUM(E18:E24)</f>
        <v>320200</v>
      </c>
      <c r="G25" s="19" t="s">
        <v>69</v>
      </c>
      <c r="H25" s="28"/>
      <c r="I25" s="28" t="str">
        <f>IF(H25=3,"+"," ")</f>
        <v xml:space="preserve"> 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E2:H13"/>
  <sheetViews>
    <sheetView workbookViewId="0">
      <selection activeCell="F18" sqref="F18"/>
    </sheetView>
  </sheetViews>
  <sheetFormatPr defaultRowHeight="15"/>
  <cols>
    <col min="2" max="2" width="15.7109375" customWidth="1"/>
    <col min="3" max="3" width="15.140625" customWidth="1"/>
    <col min="4" max="4" width="15.5703125" customWidth="1"/>
    <col min="5" max="5" width="16.7109375" customWidth="1"/>
    <col min="6" max="7" width="15.5703125" customWidth="1"/>
    <col min="8" max="8" width="16.85546875" customWidth="1"/>
  </cols>
  <sheetData>
    <row r="2" spans="5:8" ht="60">
      <c r="E2" s="21" t="s">
        <v>55</v>
      </c>
      <c r="F2" s="21" t="s">
        <v>56</v>
      </c>
      <c r="G2" s="21" t="s">
        <v>57</v>
      </c>
      <c r="H2" s="21" t="s">
        <v>58</v>
      </c>
    </row>
    <row r="3" spans="5:8">
      <c r="E3" s="2">
        <v>1</v>
      </c>
      <c r="F3" s="2">
        <v>160</v>
      </c>
      <c r="G3" s="2">
        <v>190</v>
      </c>
      <c r="H3" s="2">
        <f>F3*G3</f>
        <v>30400</v>
      </c>
    </row>
    <row r="4" spans="5:8">
      <c r="E4" s="2">
        <v>2</v>
      </c>
      <c r="F4" s="2">
        <v>180</v>
      </c>
      <c r="G4" s="2">
        <v>210</v>
      </c>
      <c r="H4" s="2">
        <f t="shared" ref="H4:H9" si="0">F4*G4</f>
        <v>37800</v>
      </c>
    </row>
    <row r="5" spans="5:8">
      <c r="E5" s="2">
        <v>3</v>
      </c>
      <c r="F5" s="2">
        <v>200</v>
      </c>
      <c r="G5" s="2">
        <v>230</v>
      </c>
      <c r="H5" s="2">
        <f t="shared" si="0"/>
        <v>46000</v>
      </c>
    </row>
    <row r="6" spans="5:8">
      <c r="E6" s="2">
        <v>4</v>
      </c>
      <c r="F6" s="2">
        <v>220</v>
      </c>
      <c r="G6" s="2">
        <v>250</v>
      </c>
      <c r="H6" s="2">
        <f t="shared" si="0"/>
        <v>55000</v>
      </c>
    </row>
    <row r="7" spans="5:8">
      <c r="E7" s="2">
        <v>5</v>
      </c>
      <c r="F7" s="2">
        <v>230</v>
      </c>
      <c r="G7" s="2">
        <v>240</v>
      </c>
      <c r="H7" s="2">
        <f t="shared" si="0"/>
        <v>55200</v>
      </c>
    </row>
    <row r="8" spans="5:8">
      <c r="E8" s="2">
        <v>6</v>
      </c>
      <c r="F8" s="2">
        <v>240</v>
      </c>
      <c r="G8" s="2">
        <v>220</v>
      </c>
      <c r="H8" s="2">
        <f t="shared" si="0"/>
        <v>52800</v>
      </c>
    </row>
    <row r="9" spans="5:8">
      <c r="E9" s="2">
        <v>7</v>
      </c>
      <c r="F9" s="2">
        <v>215</v>
      </c>
      <c r="G9" s="2">
        <v>200</v>
      </c>
      <c r="H9" s="2">
        <f t="shared" si="0"/>
        <v>43000</v>
      </c>
    </row>
    <row r="10" spans="5:8">
      <c r="E10" s="3" t="s">
        <v>59</v>
      </c>
      <c r="F10" s="22">
        <f>AVERAGE(F3:F9)</f>
        <v>206.42857142857142</v>
      </c>
      <c r="G10" s="2">
        <f>SUM(G3:G9)</f>
        <v>1540</v>
      </c>
      <c r="H10" s="2">
        <f>SUM(H3:H9)</f>
        <v>320200</v>
      </c>
    </row>
    <row r="13" spans="5:8" ht="48" customHeight="1"/>
  </sheetData>
  <sheetProtection password="CC23" sheet="1" objects="1" scenarios="1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I2:M11"/>
  <sheetViews>
    <sheetView topLeftCell="A13" workbookViewId="0">
      <selection activeCell="B39" sqref="B39"/>
    </sheetView>
  </sheetViews>
  <sheetFormatPr defaultRowHeight="15"/>
  <cols>
    <col min="9" max="9" width="9.140625" customWidth="1"/>
  </cols>
  <sheetData>
    <row r="2" spans="9:13" ht="15.75" thickBot="1"/>
    <row r="3" spans="9:13" ht="36.75" thickBot="1">
      <c r="K3" s="29" t="s">
        <v>71</v>
      </c>
    </row>
    <row r="4" spans="9:13" ht="15.75" thickBot="1"/>
    <row r="5" spans="9:13" ht="29.25" thickBot="1">
      <c r="I5" s="30" t="s">
        <v>41</v>
      </c>
    </row>
    <row r="6" spans="9:13" ht="15.75" thickBot="1"/>
    <row r="7" spans="9:13" ht="15.75" thickBot="1">
      <c r="I7" s="19" t="s">
        <v>72</v>
      </c>
    </row>
    <row r="8" spans="9:13" ht="15.75" thickBot="1"/>
    <row r="9" spans="9:13" ht="29.25" thickBot="1">
      <c r="K9" s="30" t="s">
        <v>73</v>
      </c>
    </row>
    <row r="10" spans="9:13" ht="15.75" thickBot="1"/>
    <row r="11" spans="9:13" ht="15.75" thickBot="1">
      <c r="I11" s="19">
        <v>12346567890</v>
      </c>
      <c r="M11" s="19" t="s">
        <v>74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P30"/>
  <sheetViews>
    <sheetView workbookViewId="0">
      <selection activeCell="A31" sqref="A31"/>
    </sheetView>
  </sheetViews>
  <sheetFormatPr defaultRowHeight="15"/>
  <cols>
    <col min="2" max="2" width="16.28515625" customWidth="1"/>
    <col min="3" max="3" width="15" customWidth="1"/>
    <col min="4" max="4" width="17.5703125" customWidth="1"/>
  </cols>
  <sheetData>
    <row r="4" spans="2:14">
      <c r="L4" s="32"/>
    </row>
    <row r="5" spans="2:14">
      <c r="I5" s="31"/>
      <c r="J5" s="31"/>
      <c r="N5" s="33"/>
    </row>
    <row r="6" spans="2:14">
      <c r="I6" s="31"/>
      <c r="J6" s="31"/>
      <c r="N6" s="33"/>
    </row>
    <row r="7" spans="2:14">
      <c r="I7" s="31"/>
      <c r="J7" s="31"/>
      <c r="N7" s="33"/>
    </row>
    <row r="8" spans="2:14">
      <c r="I8" s="31"/>
      <c r="J8" s="31"/>
      <c r="N8" s="33"/>
    </row>
    <row r="9" spans="2:14">
      <c r="I9" s="31"/>
      <c r="J9" s="31"/>
      <c r="N9" s="33"/>
    </row>
    <row r="10" spans="2:14">
      <c r="I10" s="31"/>
      <c r="J10" s="31"/>
      <c r="N10" s="33"/>
    </row>
    <row r="11" spans="2:14" ht="15.75" thickBot="1">
      <c r="N11" s="33"/>
    </row>
    <row r="12" spans="2:14" ht="60.75" thickBot="1">
      <c r="B12" s="18" t="s">
        <v>75</v>
      </c>
      <c r="C12" s="38" t="s">
        <v>76</v>
      </c>
      <c r="D12" s="38" t="s">
        <v>70</v>
      </c>
      <c r="N12" s="33"/>
    </row>
    <row r="13" spans="2:14" ht="15.75" thickBot="1">
      <c r="B13" s="39"/>
      <c r="C13" s="19"/>
      <c r="D13" s="28" t="str">
        <f>IF(C13="i5:j10","+"," ")</f>
        <v xml:space="preserve"> </v>
      </c>
      <c r="N13" s="33"/>
    </row>
    <row r="14" spans="2:14" ht="15.75" thickBot="1">
      <c r="B14" s="40"/>
      <c r="C14" s="19"/>
      <c r="D14" s="28" t="str">
        <f>IF(C14="L4","+"," ")</f>
        <v xml:space="preserve"> </v>
      </c>
      <c r="N14" s="33"/>
    </row>
    <row r="15" spans="2:14" ht="15.75" thickBot="1">
      <c r="B15" s="41"/>
      <c r="C15" s="19"/>
      <c r="D15" s="28" t="str">
        <f>IF(C15="n5:n16","+"," ")</f>
        <v xml:space="preserve"> </v>
      </c>
      <c r="N15" s="33"/>
    </row>
    <row r="16" spans="2:14" ht="15.75" thickBot="1">
      <c r="B16" s="42"/>
      <c r="C16" s="19"/>
      <c r="D16" s="28" t="str">
        <f>IF(C16="g16:l16","+"," ")</f>
        <v xml:space="preserve"> </v>
      </c>
      <c r="G16" s="34"/>
      <c r="H16" s="34"/>
      <c r="I16" s="34"/>
      <c r="J16" s="34"/>
      <c r="K16" s="34"/>
      <c r="L16" s="34"/>
      <c r="N16" s="33"/>
    </row>
    <row r="17" spans="2:16" ht="15.75" thickBot="1">
      <c r="B17" s="43"/>
      <c r="C17" s="19"/>
      <c r="D17" s="28" t="str">
        <f>IF(C17="k20:p26","+"," ")</f>
        <v xml:space="preserve"> </v>
      </c>
    </row>
    <row r="18" spans="2:16" ht="15.75" thickBot="1">
      <c r="B18" s="44"/>
      <c r="C18" s="19"/>
      <c r="D18" s="28" t="str">
        <f>IF(C18="g21","+"," ")</f>
        <v xml:space="preserve"> </v>
      </c>
    </row>
    <row r="19" spans="2:16" ht="15.75" thickBot="1">
      <c r="B19" s="45"/>
      <c r="C19" s="19"/>
      <c r="D19" s="28" t="str">
        <f>IF(C19="i19:i30","+"," ")</f>
        <v xml:space="preserve"> </v>
      </c>
      <c r="I19" s="37"/>
    </row>
    <row r="20" spans="2:16">
      <c r="I20" s="37"/>
      <c r="K20" s="35"/>
      <c r="L20" s="35"/>
      <c r="M20" s="35"/>
      <c r="N20" s="35"/>
      <c r="O20" s="35"/>
      <c r="P20" s="35"/>
    </row>
    <row r="21" spans="2:16">
      <c r="G21" s="36"/>
      <c r="I21" s="37"/>
      <c r="K21" s="35"/>
      <c r="L21" s="35"/>
      <c r="M21" s="35"/>
      <c r="N21" s="35"/>
      <c r="O21" s="35"/>
      <c r="P21" s="35"/>
    </row>
    <row r="22" spans="2:16">
      <c r="I22" s="37"/>
      <c r="K22" s="35"/>
      <c r="L22" s="35"/>
      <c r="M22" s="35"/>
      <c r="N22" s="35"/>
      <c r="O22" s="35"/>
      <c r="P22" s="35"/>
    </row>
    <row r="23" spans="2:16">
      <c r="I23" s="37"/>
      <c r="K23" s="35"/>
      <c r="L23" s="35"/>
      <c r="M23" s="35"/>
      <c r="N23" s="35"/>
      <c r="O23" s="35"/>
      <c r="P23" s="35"/>
    </row>
    <row r="24" spans="2:16">
      <c r="I24" s="37"/>
      <c r="K24" s="35"/>
      <c r="L24" s="35"/>
      <c r="M24" s="35"/>
      <c r="N24" s="35"/>
      <c r="O24" s="35"/>
      <c r="P24" s="35"/>
    </row>
    <row r="25" spans="2:16">
      <c r="I25" s="37"/>
      <c r="K25" s="35"/>
      <c r="L25" s="35"/>
      <c r="M25" s="35"/>
      <c r="N25" s="35"/>
      <c r="O25" s="35"/>
      <c r="P25" s="35"/>
    </row>
    <row r="26" spans="2:16">
      <c r="I26" s="37"/>
      <c r="K26" s="35"/>
      <c r="L26" s="35"/>
      <c r="M26" s="35"/>
      <c r="N26" s="35"/>
      <c r="O26" s="35"/>
      <c r="P26" s="35"/>
    </row>
    <row r="27" spans="2:16">
      <c r="I27" s="37"/>
    </row>
    <row r="28" spans="2:16">
      <c r="I28" s="37"/>
    </row>
    <row r="29" spans="2:16">
      <c r="I29" s="37"/>
    </row>
    <row r="30" spans="2:16">
      <c r="I30" s="3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Задание 1</vt:lpstr>
      <vt:lpstr>Задание 2</vt:lpstr>
      <vt:lpstr>Задание 3</vt:lpstr>
      <vt:lpstr>Задание 4</vt:lpstr>
      <vt:lpstr>Задание 5</vt:lpstr>
      <vt:lpstr>Задание 6</vt:lpstr>
      <vt:lpstr>Задание 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2012-02-12T11:44:18Z</dcterms:created>
  <dcterms:modified xsi:type="dcterms:W3CDTF">2012-02-13T17:44:39Z</dcterms:modified>
</cp:coreProperties>
</file>